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<sst xmlns="http://schemas.openxmlformats.org/spreadsheetml/2006/main" count="48" uniqueCount="37">
  <si>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VALORACIÓN GLOBAL OFERTAS PRESENTADAS</t>
  </si>
  <si>
    <t>CRITERIO PCAP</t>
  </si>
  <si>
    <t>TIPO</t>
  </si>
  <si>
    <t>VALORACION</t>
  </si>
  <si>
    <t xml:space="preserve">VALORACIÓN </t>
  </si>
  <si>
    <t>OFERTA ECONOMICA</t>
  </si>
  <si>
    <t>PLAZO EJECUCION OBRA</t>
  </si>
  <si>
    <t>PUNTOS</t>
  </si>
  <si>
    <t>OFERTA</t>
  </si>
  <si>
    <t xml:space="preserve">VALORACION </t>
  </si>
  <si>
    <t xml:space="preserve">PRECIO TIPO: </t>
  </si>
  <si>
    <t>PLAZO MESES</t>
  </si>
  <si>
    <t>GARANTIA AÑOS</t>
  </si>
  <si>
    <t xml:space="preserve"> </t>
  </si>
  <si>
    <t xml:space="preserve"> PLAZO GARANTÍA</t>
  </si>
  <si>
    <t xml:space="preserve">  ADJUDICACIÓN OBRAS ALUMBRADO PUBLICO 2014</t>
  </si>
  <si>
    <t xml:space="preserve">EMPRESAS </t>
  </si>
  <si>
    <t>PRECIO</t>
  </si>
  <si>
    <t>PNDERACION CRITERIOS</t>
  </si>
  <si>
    <t xml:space="preserve">OFERTAS (SIN IVA) </t>
  </si>
  <si>
    <t>+GARANTIA</t>
  </si>
  <si>
    <t>CONSTRUCCIONES ANTOLIN GARCÍA LOZOYA</t>
  </si>
  <si>
    <t>GOSADEX</t>
  </si>
  <si>
    <t>GARANTÍA</t>
  </si>
  <si>
    <t>ASFALTECNO OBRAS Y SERVICIOS</t>
  </si>
  <si>
    <t>ANTONIO MIGUEL ALONSO E HIJOS</t>
  </si>
  <si>
    <t>SERANCO</t>
  </si>
  <si>
    <t>CONSTRUCCIONES GISMERO</t>
  </si>
  <si>
    <t>SEFOMA</t>
  </si>
  <si>
    <t>OBRAS PÚBLICAS E INGENIERÍA CIVIL</t>
  </si>
  <si>
    <t>INESCO</t>
  </si>
  <si>
    <t>VELASCO GRUPO EMPRESARIAL</t>
  </si>
  <si>
    <t>HIJOS DE JOSÉ MARÍA MORA</t>
  </si>
  <si>
    <t>CONTRATAS E INFRAESTRUCTURAS URBANAS</t>
  </si>
  <si>
    <t>ELSAMEX</t>
  </si>
  <si>
    <t>REPOSICIÓN Y CONSTRUCCIÓN</t>
  </si>
  <si>
    <t>OBRAS REURBANIZACIÓN ZONA CENTRO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</si>
</sst>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172" fontId="5" fillId="34" borderId="0" xfId="0" applyNumberFormat="1" applyFont="1" applyFill="1" applyAlignment="1">
      <alignment/>
    </xf>
    <xf numFmtId="173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5" fillId="33" borderId="11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36" borderId="0" xfId="0" applyFont="1" applyFill="1" applyAlignment="1">
      <alignment/>
    </xf>
    <xf numFmtId="4" fontId="5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Alignment="1">
      <alignment horizontal="center"/>
    </xf>
    <xf numFmtId="4" fontId="5" fillId="36" borderId="0" xfId="0" applyNumberFormat="1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left" wrapText="1"/>
    </xf>
    <xf numFmtId="4" fontId="51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0.421875" style="0" customWidth="1"/>
    <col min="2" max="2" width="10.140625" style="0" customWidth="1"/>
    <col min="3" max="3" width="12.140625" style="0" customWidth="1"/>
    <col min="4" max="4" width="14.57421875" style="0" customWidth="1"/>
    <col min="5" max="6" width="13.421875" style="0" customWidth="1"/>
    <col min="7" max="7" width="14.7109375" style="0" customWidth="1"/>
    <col min="9" max="9" width="13.140625" style="0" customWidth="1"/>
    <col min="10" max="10" width="11.7109375" style="0" bestFit="1" customWidth="1"/>
    <col min="11" max="11" width="13.00390625" style="0" customWidth="1"/>
    <col min="12" max="12" width="12.7109375" style="0" customWidth="1"/>
    <col min="13" max="13" width="14.7109375" style="0" customWidth="1"/>
  </cols>
  <sheetData>
    <row r="1" spans="1:9" ht="12.75">
      <c r="A1" s="48" t="s">
        <v>15</v>
      </c>
      <c r="B1" s="48"/>
      <c r="C1" s="48"/>
      <c r="D1" s="48"/>
      <c r="E1" s="48"/>
      <c r="F1" s="48"/>
      <c r="G1" s="48"/>
      <c r="H1" s="48"/>
      <c r="I1" s="48"/>
    </row>
    <row r="2" spans="1:10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2.75">
      <c r="A3" s="2" t="s">
        <v>10</v>
      </c>
      <c r="B3" s="2">
        <v>103350</v>
      </c>
      <c r="C3" s="2"/>
      <c r="D3" s="2" t="s">
        <v>11</v>
      </c>
      <c r="E3" s="16">
        <v>1</v>
      </c>
      <c r="F3" s="3"/>
      <c r="G3" s="15" t="s">
        <v>12</v>
      </c>
      <c r="H3">
        <v>1</v>
      </c>
      <c r="I3" s="4" t="s">
        <v>13</v>
      </c>
      <c r="J3" s="1"/>
      <c r="L3" s="17">
        <v>41961</v>
      </c>
    </row>
    <row r="4" spans="1:13" ht="12.75">
      <c r="A4" s="5" t="s">
        <v>1</v>
      </c>
      <c r="B4" s="5" t="s">
        <v>7</v>
      </c>
      <c r="C4" s="5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>
      <c r="A5" s="5"/>
      <c r="B5" s="5"/>
      <c r="C5" s="5"/>
      <c r="D5" s="5" t="s">
        <v>8</v>
      </c>
      <c r="E5" s="5" t="s">
        <v>3</v>
      </c>
      <c r="F5" s="5" t="s">
        <v>8</v>
      </c>
      <c r="G5" s="5" t="s">
        <v>3</v>
      </c>
      <c r="H5" s="5" t="s">
        <v>8</v>
      </c>
      <c r="I5" s="5" t="s">
        <v>3</v>
      </c>
      <c r="J5" s="5" t="s">
        <v>8</v>
      </c>
      <c r="K5" s="5" t="s">
        <v>3</v>
      </c>
      <c r="L5" s="5" t="s">
        <v>8</v>
      </c>
      <c r="M5" s="5" t="s">
        <v>9</v>
      </c>
    </row>
    <row r="6" spans="1:13" ht="12.75">
      <c r="A6" s="7" t="s">
        <v>5</v>
      </c>
      <c r="B6" s="8">
        <v>50</v>
      </c>
      <c r="C6" s="9">
        <f>B3</f>
        <v>103350</v>
      </c>
      <c r="D6" s="9">
        <v>100000</v>
      </c>
      <c r="E6" s="10">
        <f>L6/D6*M6</f>
        <v>42</v>
      </c>
      <c r="F6" s="9">
        <v>98000</v>
      </c>
      <c r="G6" s="10">
        <f>L6/F6*M6</f>
        <v>42.857142857142854</v>
      </c>
      <c r="H6" s="9">
        <v>94000</v>
      </c>
      <c r="I6" s="10">
        <f>L6/H6*M6</f>
        <v>44.680851063829785</v>
      </c>
      <c r="J6" s="9">
        <v>85000</v>
      </c>
      <c r="K6" s="10">
        <f>L6/J6*M6</f>
        <v>49.411764705882355</v>
      </c>
      <c r="L6" s="3">
        <v>84000</v>
      </c>
      <c r="M6" s="3">
        <v>50</v>
      </c>
    </row>
    <row r="7" spans="1:13" ht="12.75">
      <c r="A7" s="7" t="s">
        <v>6</v>
      </c>
      <c r="B7" s="8">
        <v>40</v>
      </c>
      <c r="C7" s="9">
        <v>30</v>
      </c>
      <c r="D7" s="9">
        <v>20</v>
      </c>
      <c r="E7" s="10">
        <f>D7/15</f>
        <v>1.3333333333333333</v>
      </c>
      <c r="F7" s="9">
        <v>25</v>
      </c>
      <c r="G7" s="10">
        <f>F7/15</f>
        <v>1.6666666666666667</v>
      </c>
      <c r="H7" s="9">
        <v>15</v>
      </c>
      <c r="I7" s="10">
        <f>H7/15</f>
        <v>1</v>
      </c>
      <c r="J7" s="9">
        <v>30</v>
      </c>
      <c r="K7" s="10">
        <v>0</v>
      </c>
      <c r="L7" s="3">
        <v>15</v>
      </c>
      <c r="M7" s="3">
        <f>L7/15</f>
        <v>1</v>
      </c>
    </row>
    <row r="8" spans="1:13" ht="12.75">
      <c r="A8" s="7" t="s">
        <v>14</v>
      </c>
      <c r="B8" s="8">
        <v>10</v>
      </c>
      <c r="C8" s="9">
        <v>1</v>
      </c>
      <c r="D8" s="9">
        <v>2</v>
      </c>
      <c r="E8" s="10">
        <f>D8</f>
        <v>2</v>
      </c>
      <c r="F8" s="9">
        <v>2</v>
      </c>
      <c r="G8" s="10">
        <f>F8</f>
        <v>2</v>
      </c>
      <c r="H8" s="9">
        <v>3</v>
      </c>
      <c r="I8" s="10">
        <f>H8</f>
        <v>3</v>
      </c>
      <c r="J8" s="9">
        <v>1.5</v>
      </c>
      <c r="K8" s="10">
        <f>J8</f>
        <v>1.5</v>
      </c>
      <c r="L8" s="3">
        <v>1</v>
      </c>
      <c r="M8" s="3">
        <f>L8</f>
        <v>1</v>
      </c>
    </row>
    <row r="9" spans="1:13" ht="12.75">
      <c r="A9" s="7"/>
      <c r="B9" s="8"/>
      <c r="C9" s="9"/>
      <c r="D9" s="9"/>
      <c r="E9" s="10"/>
      <c r="F9" s="9"/>
      <c r="G9" s="10"/>
      <c r="H9" s="9"/>
      <c r="I9" s="10"/>
      <c r="J9" s="9"/>
      <c r="K9" s="10"/>
      <c r="L9" s="3"/>
      <c r="M9" s="3"/>
    </row>
    <row r="10" spans="1:13" ht="12.75">
      <c r="A10" s="6" t="s">
        <v>4</v>
      </c>
      <c r="B10" s="11">
        <f>SUM(B6:B9)</f>
        <v>100</v>
      </c>
      <c r="C10" s="12"/>
      <c r="D10" s="12"/>
      <c r="E10" s="13">
        <f>SUM(E6:E9)</f>
        <v>45.333333333333336</v>
      </c>
      <c r="F10" s="12"/>
      <c r="G10" s="13">
        <f>SUM(G6:G9)</f>
        <v>46.52380952380952</v>
      </c>
      <c r="H10" s="12"/>
      <c r="I10" s="13">
        <f>SUM(I6:I9)</f>
        <v>48.680851063829785</v>
      </c>
      <c r="J10" s="14" t="s">
        <v>13</v>
      </c>
      <c r="K10" s="13">
        <f>SUM(K6:K9)</f>
        <v>50.911764705882355</v>
      </c>
      <c r="L10" s="13" t="s">
        <v>13</v>
      </c>
      <c r="M10" s="13">
        <f>SUM(M6:M9)</f>
        <v>52</v>
      </c>
    </row>
    <row r="11" spans="1:13" ht="12.75">
      <c r="A11" s="7"/>
      <c r="B11" s="8"/>
      <c r="C11" s="8"/>
      <c r="D11" s="9"/>
      <c r="E11" s="8"/>
      <c r="F11" s="9"/>
      <c r="G11" s="8"/>
      <c r="H11" s="9"/>
      <c r="I11" s="8"/>
      <c r="J11" s="9"/>
      <c r="K11" s="8"/>
      <c r="L11" s="3"/>
      <c r="M11" s="3"/>
    </row>
    <row r="12" spans="1:13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>
        <f>L6/J6*M6</f>
        <v>49.411764705882355</v>
      </c>
      <c r="L12" s="3"/>
      <c r="M12" s="3"/>
    </row>
    <row r="13" spans="12:13" ht="12.75">
      <c r="L13" s="3"/>
      <c r="M13" s="3"/>
    </row>
    <row r="14" spans="12:13" ht="12.75">
      <c r="L14" s="3"/>
      <c r="M14" s="3"/>
    </row>
  </sheetData>
  <sheetProtection/>
  <mergeCells count="7">
    <mergeCell ref="L4:M4"/>
    <mergeCell ref="A1:I1"/>
    <mergeCell ref="A2:J2"/>
    <mergeCell ref="D4:E4"/>
    <mergeCell ref="F4:G4"/>
    <mergeCell ref="H4:I4"/>
    <mergeCell ref="J4:K4"/>
  </mergeCells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3">
      <selection activeCell="C34" sqref="C34"/>
    </sheetView>
  </sheetViews>
  <sheetFormatPr defaultColWidth="11.421875" defaultRowHeight="12.75"/>
  <cols>
    <col min="1" max="1" width="26.8515625" style="0" customWidth="1"/>
    <col min="2" max="2" width="22.140625" style="0" customWidth="1"/>
    <col min="3" max="3" width="27.140625" style="0" customWidth="1"/>
    <col min="5" max="5" width="11.7109375" style="0" bestFit="1" customWidth="1"/>
  </cols>
  <sheetData>
    <row r="1" spans="1:3" ht="15.75">
      <c r="A1" s="51" t="s">
        <v>36</v>
      </c>
      <c r="B1" s="51"/>
      <c r="C1" s="51"/>
    </row>
    <row r="2" spans="1:3" ht="15">
      <c r="A2" s="49" t="s">
        <v>0</v>
      </c>
      <c r="B2" s="49"/>
      <c r="C2" s="49"/>
    </row>
    <row r="3" spans="1:3" ht="12.75">
      <c r="A3" s="30" t="s">
        <v>10</v>
      </c>
      <c r="B3" s="31">
        <v>281770.94</v>
      </c>
      <c r="C3" s="37" t="s">
        <v>23</v>
      </c>
    </row>
    <row r="4" spans="1:3" ht="13.5" thickBot="1">
      <c r="A4" s="30" t="s">
        <v>18</v>
      </c>
      <c r="B4" s="38">
        <v>95</v>
      </c>
      <c r="C4" s="37">
        <v>5</v>
      </c>
    </row>
    <row r="5" spans="1:5" ht="12.75">
      <c r="A5" s="52" t="s">
        <v>19</v>
      </c>
      <c r="B5" s="53"/>
      <c r="C5" s="54"/>
      <c r="E5" s="24"/>
    </row>
    <row r="6" spans="1:5" ht="12.75">
      <c r="A6" s="19" t="s">
        <v>16</v>
      </c>
      <c r="B6" s="20" t="s">
        <v>17</v>
      </c>
      <c r="C6" s="28" t="s">
        <v>20</v>
      </c>
      <c r="E6" s="24"/>
    </row>
    <row r="7" spans="1:6" s="18" customFormat="1" ht="12.75">
      <c r="A7" s="29" t="s">
        <v>32</v>
      </c>
      <c r="B7" s="24">
        <v>235684.7</v>
      </c>
      <c r="C7" s="21">
        <v>18</v>
      </c>
      <c r="E7" s="33"/>
      <c r="F7" s="35"/>
    </row>
    <row r="8" spans="1:6" s="32" customFormat="1" ht="22.5">
      <c r="A8" s="29" t="s">
        <v>33</v>
      </c>
      <c r="B8" s="24">
        <v>250544</v>
      </c>
      <c r="C8" s="21">
        <v>60</v>
      </c>
      <c r="E8" s="24"/>
      <c r="F8" s="35"/>
    </row>
    <row r="9" spans="1:6" s="18" customFormat="1" ht="12.75">
      <c r="A9" s="29" t="s">
        <v>28</v>
      </c>
      <c r="B9" s="24">
        <v>205270.13</v>
      </c>
      <c r="C9" s="21">
        <v>60</v>
      </c>
      <c r="E9" s="24"/>
      <c r="F9" s="35"/>
    </row>
    <row r="10" spans="1:6" s="18" customFormat="1" ht="22.5">
      <c r="A10" s="29" t="s">
        <v>21</v>
      </c>
      <c r="B10" s="24">
        <v>269597.96</v>
      </c>
      <c r="C10" s="21">
        <v>60</v>
      </c>
      <c r="E10" s="43"/>
      <c r="F10" s="35"/>
    </row>
    <row r="11" spans="1:6" s="18" customFormat="1" ht="12.75">
      <c r="A11" s="29" t="s">
        <v>22</v>
      </c>
      <c r="B11" s="24">
        <v>243619.16</v>
      </c>
      <c r="C11" s="21">
        <v>30</v>
      </c>
      <c r="E11" s="24"/>
      <c r="F11" s="35"/>
    </row>
    <row r="12" spans="1:6" s="32" customFormat="1" ht="22.5">
      <c r="A12" s="29" t="s">
        <v>24</v>
      </c>
      <c r="B12" s="24"/>
      <c r="C12" s="21"/>
      <c r="E12" s="24"/>
      <c r="F12" s="35"/>
    </row>
    <row r="13" spans="1:6" s="34" customFormat="1" ht="12.75">
      <c r="A13" s="29" t="s">
        <v>34</v>
      </c>
      <c r="B13" s="24">
        <v>208792.27</v>
      </c>
      <c r="C13" s="21">
        <v>60</v>
      </c>
      <c r="E13" s="24"/>
      <c r="F13" s="35"/>
    </row>
    <row r="14" spans="1:6" s="18" customFormat="1" ht="22.5">
      <c r="A14" s="29" t="s">
        <v>29</v>
      </c>
      <c r="B14" s="24">
        <v>241110</v>
      </c>
      <c r="C14" s="21">
        <v>60</v>
      </c>
      <c r="E14" s="41"/>
      <c r="F14" s="35"/>
    </row>
    <row r="15" spans="1:6" s="18" customFormat="1" ht="12.75">
      <c r="A15" s="29" t="s">
        <v>26</v>
      </c>
      <c r="B15" s="24">
        <v>233270</v>
      </c>
      <c r="C15" s="21">
        <v>60</v>
      </c>
      <c r="E15" s="24"/>
      <c r="F15" s="35"/>
    </row>
    <row r="16" spans="1:6" s="34" customFormat="1" ht="12.75">
      <c r="A16" s="40" t="s">
        <v>30</v>
      </c>
      <c r="B16" s="41">
        <v>234968.79</v>
      </c>
      <c r="C16" s="42">
        <v>60</v>
      </c>
      <c r="E16" s="24"/>
      <c r="F16" s="39"/>
    </row>
    <row r="17" spans="1:6" s="18" customFormat="1" ht="12.75">
      <c r="A17" s="29" t="s">
        <v>27</v>
      </c>
      <c r="B17" s="24">
        <v>258760</v>
      </c>
      <c r="C17" s="21">
        <v>24</v>
      </c>
      <c r="E17" s="24"/>
      <c r="F17" s="35"/>
    </row>
    <row r="18" spans="1:6" s="18" customFormat="1" ht="22.5">
      <c r="A18" s="29" t="s">
        <v>25</v>
      </c>
      <c r="B18" s="24">
        <v>243685.61</v>
      </c>
      <c r="C18" s="21">
        <v>36</v>
      </c>
      <c r="E18" s="24"/>
      <c r="F18" s="35"/>
    </row>
    <row r="19" spans="1:6" s="18" customFormat="1" ht="12.75">
      <c r="A19" s="29" t="s">
        <v>35</v>
      </c>
      <c r="B19" s="24">
        <v>211891.75</v>
      </c>
      <c r="C19" s="21">
        <v>60</v>
      </c>
      <c r="E19" s="24"/>
      <c r="F19" s="35"/>
    </row>
    <row r="20" spans="1:6" s="18" customFormat="1" ht="12.75">
      <c r="A20" s="29" t="s">
        <v>31</v>
      </c>
      <c r="B20" s="24">
        <v>228882.53</v>
      </c>
      <c r="C20" s="21">
        <v>12</v>
      </c>
      <c r="E20" s="24"/>
      <c r="F20" s="35"/>
    </row>
    <row r="21" spans="1:3" ht="13.5" thickBot="1">
      <c r="A21" s="22"/>
      <c r="B21" s="25"/>
      <c r="C21" s="23"/>
    </row>
    <row r="22" ht="12.75">
      <c r="B22" s="3"/>
    </row>
    <row r="23" spans="2:6" ht="12.75">
      <c r="B23" s="50"/>
      <c r="C23" s="50"/>
      <c r="F23" s="45"/>
    </row>
    <row r="24" spans="2:6" ht="12.75">
      <c r="B24" s="27"/>
      <c r="C24" s="26"/>
      <c r="E24" s="3"/>
      <c r="F24" s="46"/>
    </row>
    <row r="25" spans="2:3" ht="12.75">
      <c r="B25" s="3"/>
      <c r="C25" s="7"/>
    </row>
    <row r="26" ht="12.75">
      <c r="C26" s="7"/>
    </row>
    <row r="27" ht="12.75">
      <c r="C27" s="7"/>
    </row>
    <row r="30" ht="12.75">
      <c r="B30" s="44"/>
    </row>
    <row r="31" ht="12.75">
      <c r="B31" s="3"/>
    </row>
    <row r="32" spans="1:2" ht="12.75">
      <c r="A32" s="24"/>
      <c r="B32" s="36"/>
    </row>
    <row r="33" spans="1:2" ht="12.75">
      <c r="A33" s="24"/>
      <c r="B33" s="36"/>
    </row>
    <row r="34" spans="1:2" ht="12.75">
      <c r="A34" s="33"/>
      <c r="B34" s="36"/>
    </row>
    <row r="35" spans="1:2" ht="12.75">
      <c r="A35" s="24"/>
      <c r="B35" s="36"/>
    </row>
    <row r="36" spans="1:2" ht="12.75">
      <c r="A36" s="24"/>
      <c r="B36" s="36"/>
    </row>
    <row r="37" spans="1:2" ht="12.75">
      <c r="A37" s="24"/>
      <c r="B37" s="36"/>
    </row>
    <row r="38" spans="1:2" ht="12.75">
      <c r="A38" s="24"/>
      <c r="B38" s="36"/>
    </row>
    <row r="39" spans="1:2" ht="12.75">
      <c r="A39" s="24"/>
      <c r="B39" s="36"/>
    </row>
    <row r="40" spans="1:2" ht="12.75">
      <c r="A40" s="24"/>
      <c r="B40" s="36"/>
    </row>
    <row r="41" spans="1:2" ht="12.75">
      <c r="A41" s="41"/>
      <c r="B41" s="36"/>
    </row>
    <row r="42" spans="1:2" ht="12.75">
      <c r="A42" s="24"/>
      <c r="B42" s="36"/>
    </row>
    <row r="43" spans="1:2" ht="12.75">
      <c r="A43" s="24"/>
      <c r="B43" s="36"/>
    </row>
    <row r="44" spans="1:2" ht="12.75">
      <c r="A44" s="24"/>
      <c r="B44" s="36"/>
    </row>
    <row r="45" spans="1:2" ht="12.75">
      <c r="A45" s="24"/>
      <c r="B45" s="36"/>
    </row>
    <row r="46" spans="1:2" ht="12.75">
      <c r="A46" s="24"/>
      <c r="B46" s="36"/>
    </row>
    <row r="47" spans="1:2" ht="12.75">
      <c r="A47" s="24"/>
      <c r="B47" s="36"/>
    </row>
    <row r="48" spans="1:2" ht="12.75">
      <c r="A48" s="24"/>
      <c r="B48" s="36"/>
    </row>
    <row r="49" spans="1:2" ht="12.75">
      <c r="A49" s="24"/>
      <c r="B49" s="36"/>
    </row>
  </sheetData>
  <sheetProtection/>
  <mergeCells count="4">
    <mergeCell ref="B23:C23"/>
    <mergeCell ref="A1:C1"/>
    <mergeCell ref="A5:C5"/>
    <mergeCell ref="A2:C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jcalvo</dc:creator>
  <cp:keywords/>
  <dc:description/>
  <cp:lastModifiedBy>ROSA</cp:lastModifiedBy>
  <cp:lastPrinted>2015-10-30T13:30:59Z</cp:lastPrinted>
  <dcterms:created xsi:type="dcterms:W3CDTF">2006-06-23T12:01:36Z</dcterms:created>
  <dcterms:modified xsi:type="dcterms:W3CDTF">2018-01-29T13:17:08Z</dcterms:modified>
  <cp:category/>
  <cp:version/>
  <cp:contentType/>
  <cp:contentStatus/>
</cp:coreProperties>
</file>